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8-24 Tbl Incidents GU DI DEPT 27-76/"/>
    </mc:Choice>
  </mc:AlternateContent>
  <xr:revisionPtr revIDLastSave="265" documentId="8_{D539C5E1-3636-4410-9EBA-579EEF36AFFC}" xr6:coauthVersionLast="47" xr6:coauthVersionMax="47" xr10:uidLastSave="{B6F23005-46FE-4B31-8364-DF0C96A4033B}"/>
  <bookViews>
    <workbookView xWindow="-120" yWindow="-120" windowWidth="29040" windowHeight="15720" xr2:uid="{1FDCB983-EF47-4B51-A4F4-ACCE29F3F67B}"/>
  </bookViews>
  <sheets>
    <sheet name="08-24 - GU DPT27" sheetId="1" r:id="rId1"/>
  </sheets>
  <externalReferences>
    <externalReference r:id="rId2"/>
    <externalReference r:id="rId3"/>
  </externalReferences>
  <definedNames>
    <definedName name="_xlnm._FilterDatabase" localSheetId="0" hidden="1">'08-24 - GU DPT27'!$B$3:$K$85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1" l="1"/>
  <c r="B85" i="1"/>
  <c r="D84" i="1"/>
  <c r="B84" i="1"/>
  <c r="D83" i="1"/>
  <c r="B83" i="1"/>
  <c r="D82" i="1"/>
  <c r="B82" i="1"/>
  <c r="D81" i="1"/>
  <c r="B81" i="1"/>
  <c r="D80"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<sst xmlns="http://schemas.openxmlformats.org/spreadsheetml/2006/main" count="502" uniqueCount="325">
  <si>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</si>
  <si>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</si>
  <si>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</si>
  <si>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</si>
  <si>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</si>
  <si>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</si>
  <si>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</si>
  <si>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</si>
  <si>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</si>
  <si>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</si>
  <si>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</si>
  <si>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</si>
  <si>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</si>
  <si>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</si>
  <si>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</si>
  <si>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</si>
  <si>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</si>
  <si>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</si>
  <si>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</si>
  <si>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</si>
  <si>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</si>
  <si>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</si>
  <si>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</si>
  <si>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</si>
  <si>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</si>
  <si>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</si>
  <si>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</si>
  <si>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</si>
  <si>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</si>
  <si>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</si>
  <si>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</si>
  <si>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</si>
  <si>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</si>
  <si>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</si>
  <si>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</si>
  <si>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</si>
  <si>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</si>
  <si>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</si>
  <si>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</si>
  <si>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</si>
  <si>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</si>
  <si>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</si>
  <si>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</si>
  <si>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</si>
  <si>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</si>
  <si>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</si>
  <si>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</si>
  <si>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</si>
  <si>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</si>
  <si>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</si>
  <si>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</si>
  <si>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</si>
  <si>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</si>
  <si>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</si>
  <si>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</si>
  <si>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</si>
  <si>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</si>
  <si>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</si>
  <si>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</si>
  <si>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</si>
  <si>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</si>
  <si>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</si>
  <si>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</si>
  <si>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</si>
  <si>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</si>
  <si>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</si>
  <si>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</si>
  <si>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</si>
  <si>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</si>
  <si>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</si>
  <si>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</si>
  <si>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</si>
  <si>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</si>
  <si>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</si>
  <si>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</si>
  <si>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</si>
  <si>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</si>
  <si>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</si>
  <si>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</si>
  <si>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</si>
  <si>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</si>
  <si>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</si>
  <si>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</si>
  <si>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</si>
  <si>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</si>
  <si>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</si>
  <si>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</si>
  <si>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</si>
  <si>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</si>
  <si>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</si>
  <si>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</si>
  <si>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</si>
  <si>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</si>
  <si>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</si>
  <si>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</si>
  <si>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</si>
  <si>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</si>
  <si>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</si>
  <si>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</si>
  <si>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</si>
  <si>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</si>
  <si>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</si>
  <si>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</si>
  <si>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</si>
  <si>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</si>
  <si>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</si>
  <si>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</si>
  <si>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</si>
  <si>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</si>
  <si>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</si>
  <si>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</si>
  <si>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</si>
  <si>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</si>
  <si>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</si>
  <si>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</si>
  <si>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</si>
  <si>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</si>
  <si>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</si>
  <si>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</si>
  <si>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</si>
  <si>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</si>
  <si>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</si>
  <si>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</si>
  <si>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</si>
  <si>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</si>
  <si>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</si>
  <si>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</si>
  <si>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</si>
  <si>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</si>
  <si>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</si>
  <si>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</si>
  <si>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</si>
  <si>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</si>
  <si>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</si>
  <si>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</si>
  <si>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</si>
  <si>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</si>
  <si>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</si>
  <si>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</si>
  <si>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</si>
  <si>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</si>
  <si>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</si>
  <si>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</si>
  <si>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</si>
  <si>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</si>
  <si>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</si>
  <si>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</si>
  <si>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</si>
  <si>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</si>
  <si>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</si>
  <si>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</si>
  <si>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</si>
  <si>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</si>
  <si>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</si>
  <si>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</si>
  <si>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</si>
  <si>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</si>
  <si>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</si>
  <si>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</si>
  <si>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</si>
  <si>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</si>
  <si>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</si>
  <si>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</si>
  <si>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</si>
  <si>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</si>
  <si>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</si>
  <si>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</si>
  <si>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</si>
  <si>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</si>
  <si>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</si>
  <si>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</si>
  <si>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</si>
  <si>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</si>
  <si>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</si>
  <si>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</si>
  <si>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</si>
  <si>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</si>
  <si>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</si>
  <si>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</si>
  <si>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</si>
  <si>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</si>
  <si>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</si>
  <si>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</si>
  <si>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</si>
  <si>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</si>
  <si>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</si>
  <si>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</si>
  <si>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</si>
  <si>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</si>
  <si>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</si>
  <si>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</si>
  <si>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</si>
  <si>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</si>
  <si>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</si>
  <si>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</si>
  <si>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</si>
  <si>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</si>
  <si>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</si>
  <si>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</si>
  <si>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</si>
  <si>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</si>
  <si>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</si>
  <si>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</si>
  <si>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</si>
  <si>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</si>
  <si>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</si>
  <si>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</si>
  <si>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</si>
  <si>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</si>
  <si>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</si>
  <si>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</si>
  <si>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</si>
  <si>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</si>
  <si>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</si>
  <si>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</si>
  <si>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</si>
  <si>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</si>
  <si>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</si>
  <si>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</si>
  <si>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</si>
  <si>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</si>
  <si>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</si>
  <si>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</si>
  <si>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</si>
  <si>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</si>
  <si>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</si>
  <si>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</si>
  <si>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</si>
  <si>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</si>
  <si>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</si>
  <si>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</si>
  <si>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</si>
  <si>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</si>
  <si>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</si>
  <si>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</si>
  <si>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</si>
  <si>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</si>
  <si>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</si>
  <si>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</si>
  <si>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</si>
  <si>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</si>
  <si>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</si>
  <si>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</si>
  <si>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</si>
  <si>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</si>
  <si>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</si>
  <si>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</si>
  <si>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</si>
  <si>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</si>
  <si>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</si>
  <si>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</si>
  <si>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</si>
  <si>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</si>
  <si>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</si>
  <si>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</si>
  <si>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</si>
  <si>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</si>
  <si>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</si>
  <si>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</si>
  <si>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</si>
  <si>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</si>
  <si>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</si>
  <si>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</si>
  <si>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</si>
  <si>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</si>
  <si>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</si>
  <si>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</si>
  <si>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</si>
  <si>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</si>
  <si>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</si>
  <si>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</si>
  <si>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</si>
  <si>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</si>
  <si>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</si>
  <si>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</si>
  <si>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</si>
  <si>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</si>
  <si>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</si>
  <si>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</si>
  <si>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</si>
  <si>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</si>
  <si>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</si>
  <si>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</si>
  <si>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</si>
  <si>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</si>
  <si>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</si>
  <si>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</si>
  <si>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</si>
  <si>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</si>
  <si>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</si>
  <si>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</si>
  <si>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</si>
  <si>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</si>
  <si>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</si>
  <si>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</si>
  <si>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</si>
  <si>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</si>
  <si>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</si>
  <si>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</si>
  <si>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</si>
  <si>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</si>
  <si>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</si>
  <si>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</si>
  <si>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</si>
  <si>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</si>
  <si>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</si>
  <si>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</si>
  <si>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</si>
  <si>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</si>
  <si>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</si>
  <si>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</si>
  <si>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</si>
  <si>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</si>
  <si>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</si>
  <si>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</si>
  <si>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</si>
  <si>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</si>
  <si>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</si>
  <si>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</si>
  <si>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</si>
  <si>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</si>
  <si>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</si>
  <si>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</si>
  <si>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</si>
  <si>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Incidents Nettoyage 08/2024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</si>
</sst>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5"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17">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cell r="G28" t="str">
            <v>H5</v>
          </cell>
          <cell r="H28" t="str">
            <v>MaàSa</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cell r="G69" t="str">
            <v>H4</v>
          </cell>
          <cell r="H69" t="str">
            <v>Ma/Je/Ve/Sa</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cell r="G183" t="str">
            <v>H6</v>
          </cell>
          <cell r="H183" t="str">
            <v>LuàSa</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ANDRE DE L'EURE ILOT</v>
          </cell>
          <cell r="C161">
            <v>272020</v>
          </cell>
        </row>
        <row r="162">
          <cell r="B162" t="str">
            <v>SAINT AUBIN LES ELBEUF</v>
          </cell>
          <cell r="C162">
            <v>765610</v>
          </cell>
        </row>
        <row r="163">
          <cell r="B163" t="str">
            <v>SAINT ETIENNE DU ROUVRAY</v>
          </cell>
          <cell r="C163">
            <v>760850</v>
          </cell>
        </row>
        <row r="164">
          <cell r="B164" t="str">
            <v>SAINT ETIENNE DU ROUVRAY CARNOT</v>
          </cell>
          <cell r="C164">
            <v>769630</v>
          </cell>
        </row>
        <row r="165">
          <cell r="B165" t="str">
            <v>SAINT ETIENNE DU ROUVRAY PRINCIPAL</v>
          </cell>
          <cell r="C165">
            <v>765750</v>
          </cell>
        </row>
        <row r="166">
          <cell r="B166" t="str">
            <v>SAINT GEORGES MOTEL</v>
          </cell>
          <cell r="C166">
            <v>275430</v>
          </cell>
        </row>
        <row r="167">
          <cell r="B167" t="str">
            <v>SAINT JACQUES SUR DARNETAL</v>
          </cell>
          <cell r="C167">
            <v>765910</v>
          </cell>
        </row>
        <row r="168">
          <cell r="B168" t="str">
            <v>SAINT MARCEL</v>
          </cell>
          <cell r="C168">
            <v>275620</v>
          </cell>
        </row>
        <row r="169">
          <cell r="B169" t="str">
            <v>SAINT NICOLAS D'ALIERMONT</v>
          </cell>
          <cell r="C169">
            <v>766240</v>
          </cell>
        </row>
        <row r="170">
          <cell r="B170" t="str">
            <v>SAINT NICOLAS D'ALIERMONT CDIS</v>
          </cell>
          <cell r="C170">
            <v>760940</v>
          </cell>
        </row>
        <row r="171">
          <cell r="B171" t="str">
            <v>SAINT PIERRE DE VARENGEVILLE</v>
          </cell>
          <cell r="C171">
            <v>766360</v>
          </cell>
        </row>
        <row r="172">
          <cell r="B172" t="str">
            <v>SAINT PIERRE DU VAUVRAY</v>
          </cell>
          <cell r="C172">
            <v>275980</v>
          </cell>
        </row>
        <row r="173">
          <cell r="B173" t="str">
            <v>SAINT PIERRE LES ELBEUF</v>
          </cell>
          <cell r="C173">
            <v>766400</v>
          </cell>
        </row>
        <row r="174">
          <cell r="B174" t="str">
            <v>SAINT ROMAIN DE COLBOSC</v>
          </cell>
          <cell r="C174">
            <v>766470</v>
          </cell>
        </row>
        <row r="175">
          <cell r="B175" t="str">
            <v>SAINT SAENS</v>
          </cell>
          <cell r="C175">
            <v>760780</v>
          </cell>
        </row>
        <row r="176">
          <cell r="B176" t="str">
            <v>SAINT VALERY EN CAUX</v>
          </cell>
          <cell r="C176">
            <v>766550</v>
          </cell>
        </row>
        <row r="177">
          <cell r="B177" t="str">
            <v>SAINT VALERY EN CAUX PDC</v>
          </cell>
          <cell r="C177">
            <v>760790</v>
          </cell>
        </row>
        <row r="178">
          <cell r="B178" t="str">
            <v>SAINTE ADRESSE</v>
          </cell>
          <cell r="C178">
            <v>765520</v>
          </cell>
        </row>
        <row r="179">
          <cell r="B179" t="str">
            <v>SAINT OUEN DE THOUBERVILLE</v>
          </cell>
          <cell r="C179">
            <v>275800</v>
          </cell>
        </row>
        <row r="180">
          <cell r="B180" t="str">
            <v>SAINT SEBASTIEN DE MORSENT</v>
          </cell>
          <cell r="C180">
            <v>276020</v>
          </cell>
        </row>
        <row r="181">
          <cell r="B181" t="str">
            <v>SERQUEUX</v>
          </cell>
          <cell r="C181">
            <v>766720</v>
          </cell>
        </row>
        <row r="182">
          <cell r="B182" t="str">
            <v>SOTTEVILLE LES ROUEN PDC</v>
          </cell>
          <cell r="C182">
            <v>760800</v>
          </cell>
        </row>
        <row r="183">
          <cell r="B183" t="str">
            <v>TOTES</v>
          </cell>
          <cell r="C183">
            <v>760960</v>
          </cell>
        </row>
        <row r="184">
          <cell r="B184" t="str">
            <v>VAL DE REUIL</v>
          </cell>
          <cell r="C184">
            <v>277010</v>
          </cell>
        </row>
        <row r="185">
          <cell r="B185" t="str">
            <v>VAL DE REUIL CDIS</v>
          </cell>
          <cell r="C185">
            <v>270120</v>
          </cell>
        </row>
        <row r="186">
          <cell r="B186" t="str">
            <v>VALMONT</v>
          </cell>
          <cell r="C186">
            <v>767190</v>
          </cell>
        </row>
        <row r="187">
          <cell r="B187" t="str">
            <v>VERNON PPDC</v>
          </cell>
          <cell r="C187">
            <v>270610</v>
          </cell>
        </row>
        <row r="188">
          <cell r="B188" t="str">
            <v>VEULES-LES-ROSES</v>
          </cell>
          <cell r="C188">
            <v>767350</v>
          </cell>
        </row>
        <row r="189">
          <cell r="B189" t="str">
            <v>YERVILLE</v>
          </cell>
          <cell r="C189">
            <v>767520</v>
          </cell>
        </row>
        <row r="190">
          <cell r="B190" t="str">
            <v>YVETOT</v>
          </cell>
          <cell r="C190">
            <v>767580</v>
          </cell>
        </row>
        <row r="191">
          <cell r="B191" t="str">
            <v>YVETOT PPDC</v>
          </cell>
          <cell r="C191">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85"/>
  <sheetViews>
    <sheetView tabSelected="1" zoomScale="80" zoomScaleNormal="80" workbookViewId="0">
      <pane ySplit="3" topLeftCell="A75" activePane="bottomLeft" state="frozen"/>
      <selection activeCell="D5" sqref="D5"/>
      <selection pane="bottomLeft" activeCell="F95" sqref="F95"/>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 customWidth="1"/>
    <col min="7" max="7" width="13.7109375" bestFit="1" customWidth="1"/>
    <col min="8" max="8" width="12.140625" style="81" customWidth="1"/>
    <col min="9" max="9" width="82" style="14" customWidth="1"/>
    <col min="10" max="10" width="16.42578125" style="81" customWidth="1"/>
    <col min="11" max="11" width="79.425781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1"/>
      <c r="G1" s="1"/>
      <c r="H1" s="79"/>
      <c r="I1" s="2" t="s">
        <v>324</v>
      </c>
      <c r="J1" s="79"/>
      <c r="K1" s="1"/>
    </row>
    <row r="2" spans="2:11" ht="15.75" x14ac:dyDescent="0.2">
      <c r="C2" s="3"/>
      <c r="D2" s="3"/>
      <c r="E2" s="4"/>
      <c r="F2" s="4"/>
      <c r="G2" s="5"/>
      <c r="H2" s="80"/>
      <c r="I2" s="6"/>
      <c r="J2" s="82"/>
      <c r="K2" s="7"/>
    </row>
    <row r="3" spans="2:11" ht="30" x14ac:dyDescent="0.2">
      <c r="B3" s="15" t="s">
        <v>0</v>
      </c>
      <c r="C3" s="16" t="s">
        <v>1</v>
      </c>
      <c r="D3" s="16"/>
      <c r="E3" s="17" t="s">
        <v>2</v>
      </c>
      <c r="F3" s="17"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275280</v>
      </c>
      <c r="E5" s="8" t="s">
        <v>14</v>
      </c>
      <c r="F5" s="9" t="s">
        <v>15</v>
      </c>
      <c r="G5" s="10">
        <v>45204</v>
      </c>
      <c r="H5" s="21" t="s">
        <v>11</v>
      </c>
      <c r="I5" s="11" t="s">
        <v>16</v>
      </c>
      <c r="J5" s="22" t="s">
        <v>17</v>
      </c>
      <c r="K5" s="69" t="s">
        <v>155</v>
      </c>
    </row>
    <row r="6" spans="2:11" ht="191.25" hidden="1" customHeight="1" x14ac:dyDescent="0.2">
      <c r="B6" s="19">
        <f t="shared" si="0"/>
        <v>45204</v>
      </c>
      <c r="C6" s="20">
        <v>27</v>
      </c>
      <c r="D6" s="67">
        <v>275280</v>
      </c>
      <c r="E6" s="8" t="s">
        <v>18</v>
      </c>
      <c r="F6" s="9" t="s">
        <v>15</v>
      </c>
      <c r="G6" s="10">
        <v>45204</v>
      </c>
      <c r="H6" s="21" t="s">
        <v>11</v>
      </c>
      <c r="I6" s="11" t="s">
        <v>19</v>
      </c>
      <c r="J6" s="22" t="s">
        <v>17</v>
      </c>
      <c r="K6" s="69" t="s">
        <v>156</v>
      </c>
    </row>
    <row r="7" spans="2:11" ht="38.25" hidden="1" x14ac:dyDescent="0.2">
      <c r="B7" s="19">
        <f t="shared" si="0"/>
        <v>45204</v>
      </c>
      <c r="C7" s="20">
        <v>27</v>
      </c>
      <c r="D7" s="67">
        <v>275280</v>
      </c>
      <c r="E7" s="8" t="s">
        <v>20</v>
      </c>
      <c r="F7" s="9" t="s">
        <v>15</v>
      </c>
      <c r="G7" s="12">
        <v>45204</v>
      </c>
      <c r="H7" s="21" t="s">
        <v>11</v>
      </c>
      <c r="I7" s="11" t="s">
        <v>21</v>
      </c>
      <c r="J7" s="22" t="s">
        <v>22</v>
      </c>
      <c r="K7" s="69" t="s">
        <v>157</v>
      </c>
    </row>
    <row r="8" spans="2:11" ht="61.5" hidden="1" customHeight="1" x14ac:dyDescent="0.2">
      <c r="B8" s="19">
        <f t="shared" si="0"/>
        <v>45215</v>
      </c>
      <c r="C8" s="20">
        <v>27</v>
      </c>
      <c r="D8" s="67">
        <v>275070</v>
      </c>
      <c r="E8" s="8" t="s">
        <v>23</v>
      </c>
      <c r="F8" s="9" t="s">
        <v>24</v>
      </c>
      <c r="G8" s="12">
        <v>45215</v>
      </c>
      <c r="H8" s="21" t="s">
        <v>11</v>
      </c>
      <c r="I8" s="11" t="s">
        <v>25</v>
      </c>
      <c r="J8" s="22" t="s">
        <v>26</v>
      </c>
      <c r="K8" s="69" t="s">
        <v>158</v>
      </c>
    </row>
    <row r="9" spans="2:11" ht="84.75" hidden="1" customHeight="1" x14ac:dyDescent="0.2">
      <c r="B9" s="19">
        <f t="shared" si="0"/>
        <v>45215</v>
      </c>
      <c r="C9" s="20">
        <v>27</v>
      </c>
      <c r="D9" s="67">
        <v>272300</v>
      </c>
      <c r="E9" s="8" t="s">
        <v>27</v>
      </c>
      <c r="F9" s="9" t="s">
        <v>28</v>
      </c>
      <c r="G9" s="12">
        <v>45215</v>
      </c>
      <c r="H9" s="21" t="s">
        <v>11</v>
      </c>
      <c r="I9" s="11" t="s">
        <v>29</v>
      </c>
      <c r="J9" s="22" t="s">
        <v>26</v>
      </c>
      <c r="K9" s="69" t="s">
        <v>159</v>
      </c>
    </row>
    <row r="10" spans="2:11" ht="51" hidden="1" x14ac:dyDescent="0.2">
      <c r="B10" s="19">
        <f>G10</f>
        <v>45216</v>
      </c>
      <c r="C10" s="20">
        <v>27</v>
      </c>
      <c r="D10" s="67">
        <v>272790</v>
      </c>
      <c r="E10" s="8" t="s">
        <v>30</v>
      </c>
      <c r="F10" s="9" t="s">
        <v>31</v>
      </c>
      <c r="G10" s="12">
        <v>45216</v>
      </c>
      <c r="H10" s="21" t="s">
        <v>11</v>
      </c>
      <c r="I10" s="11" t="s">
        <v>32</v>
      </c>
      <c r="J10" s="62" t="s">
        <v>33</v>
      </c>
      <c r="K10" s="69" t="s">
        <v>160</v>
      </c>
    </row>
    <row r="11" spans="2:11" ht="76.5" hidden="1" x14ac:dyDescent="0.2">
      <c r="B11" s="19">
        <f t="shared" si="0"/>
        <v>45218</v>
      </c>
      <c r="C11" s="20">
        <v>27</v>
      </c>
      <c r="D11" s="67">
        <v>273550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275070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272790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272300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272300</v>
      </c>
      <c r="E16" s="25" t="s">
        <v>45</v>
      </c>
      <c r="F16" s="26" t="s">
        <v>28</v>
      </c>
      <c r="G16" s="27">
        <v>45236</v>
      </c>
      <c r="H16" s="28" t="s">
        <v>11</v>
      </c>
      <c r="I16" s="30" t="s">
        <v>46</v>
      </c>
      <c r="J16" s="64" t="s">
        <v>26</v>
      </c>
      <c r="K16" s="73" t="s">
        <v>166</v>
      </c>
    </row>
    <row r="17" spans="2:11" ht="63.75" hidden="1" x14ac:dyDescent="0.2">
      <c r="B17" s="19">
        <f t="shared" si="0"/>
        <v>45239</v>
      </c>
      <c r="C17" s="20">
        <v>27</v>
      </c>
      <c r="D17" s="67">
        <v>272990</v>
      </c>
      <c r="E17" s="8" t="s">
        <v>47</v>
      </c>
      <c r="F17" s="9" t="s">
        <v>48</v>
      </c>
      <c r="G17" s="12">
        <v>45239</v>
      </c>
      <c r="H17" s="21" t="s">
        <v>11</v>
      </c>
      <c r="I17" s="29" t="s">
        <v>49</v>
      </c>
      <c r="J17" s="62" t="s">
        <v>50</v>
      </c>
      <c r="K17" s="69" t="s">
        <v>167</v>
      </c>
    </row>
    <row r="18" spans="2:11" ht="63.75" hidden="1" x14ac:dyDescent="0.2">
      <c r="B18" s="19">
        <f t="shared" si="0"/>
        <v>45243</v>
      </c>
      <c r="C18" s="20">
        <v>27</v>
      </c>
      <c r="D18" s="67">
        <v>275070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270110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273670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274130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277010</v>
      </c>
      <c r="E22" s="43" t="s">
        <v>61</v>
      </c>
      <c r="F22" s="44" t="s">
        <v>62</v>
      </c>
      <c r="G22" s="45">
        <v>45257</v>
      </c>
      <c r="H22" s="46" t="s">
        <v>11</v>
      </c>
      <c r="I22" s="47" t="s">
        <v>174</v>
      </c>
      <c r="J22" s="63" t="s">
        <v>13</v>
      </c>
      <c r="K22" s="74" t="s">
        <v>175</v>
      </c>
    </row>
    <row r="23" spans="2:11" ht="51" hidden="1" x14ac:dyDescent="0.2">
      <c r="B23" s="23">
        <f t="shared" si="0"/>
        <v>45268</v>
      </c>
      <c r="C23" s="24">
        <v>27</v>
      </c>
      <c r="D23" s="72">
        <v>275070</v>
      </c>
      <c r="E23" s="39" t="s">
        <v>63</v>
      </c>
      <c r="F23" s="40" t="s">
        <v>24</v>
      </c>
      <c r="G23" s="27">
        <v>45268</v>
      </c>
      <c r="H23" s="28" t="s">
        <v>11</v>
      </c>
      <c r="I23" s="30" t="s">
        <v>64</v>
      </c>
      <c r="J23" s="64" t="s">
        <v>26</v>
      </c>
      <c r="K23" s="73" t="s">
        <v>176</v>
      </c>
    </row>
    <row r="24" spans="2:11" ht="89.25" hidden="1" x14ac:dyDescent="0.2">
      <c r="B24" s="19">
        <f t="shared" si="0"/>
        <v>45271</v>
      </c>
      <c r="C24" s="20">
        <v>27</v>
      </c>
      <c r="D24" s="67">
        <v>274670</v>
      </c>
      <c r="E24" s="31" t="s">
        <v>65</v>
      </c>
      <c r="F24" s="32" t="s">
        <v>66</v>
      </c>
      <c r="G24" s="12">
        <v>45271</v>
      </c>
      <c r="H24" s="21" t="s">
        <v>11</v>
      </c>
      <c r="I24" s="11" t="s">
        <v>67</v>
      </c>
      <c r="J24" s="62" t="s">
        <v>68</v>
      </c>
      <c r="K24" s="69" t="s">
        <v>177</v>
      </c>
    </row>
    <row r="25" spans="2:11" ht="114.75" hidden="1" x14ac:dyDescent="0.2">
      <c r="B25" s="19">
        <f t="shared" si="0"/>
        <v>45278</v>
      </c>
      <c r="C25" s="20">
        <v>27</v>
      </c>
      <c r="D25" s="67">
        <v>273670</v>
      </c>
      <c r="E25" s="31" t="s">
        <v>69</v>
      </c>
      <c r="F25" s="32" t="s">
        <v>57</v>
      </c>
      <c r="G25" s="12">
        <v>45278</v>
      </c>
      <c r="H25" s="21" t="s">
        <v>11</v>
      </c>
      <c r="I25" s="11" t="s">
        <v>178</v>
      </c>
      <c r="J25" s="62" t="s">
        <v>70</v>
      </c>
      <c r="K25" s="69" t="s">
        <v>179</v>
      </c>
    </row>
    <row r="26" spans="2:11" ht="51" hidden="1" x14ac:dyDescent="0.2">
      <c r="B26" s="19">
        <f t="shared" si="0"/>
        <v>45280</v>
      </c>
      <c r="C26" s="20">
        <v>27</v>
      </c>
      <c r="D26" s="67">
        <v>270560</v>
      </c>
      <c r="E26" s="31" t="s">
        <v>71</v>
      </c>
      <c r="F26" s="32" t="s">
        <v>72</v>
      </c>
      <c r="G26" s="12">
        <v>45280</v>
      </c>
      <c r="H26" s="21" t="s">
        <v>11</v>
      </c>
      <c r="I26" s="11" t="s">
        <v>73</v>
      </c>
      <c r="J26" s="62" t="s">
        <v>33</v>
      </c>
      <c r="K26" s="68" t="s">
        <v>180</v>
      </c>
    </row>
    <row r="27" spans="2:11" ht="89.25" hidden="1" x14ac:dyDescent="0.2">
      <c r="B27" s="19">
        <f t="shared" si="0"/>
        <v>45280</v>
      </c>
      <c r="C27" s="20">
        <v>27</v>
      </c>
      <c r="D27" s="67">
        <v>271160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274130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274670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271830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275430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279430</v>
      </c>
      <c r="E33" s="31" t="s">
        <v>92</v>
      </c>
      <c r="F33" s="32" t="s">
        <v>104</v>
      </c>
      <c r="G33" s="12">
        <v>45302</v>
      </c>
      <c r="H33" s="21" t="s">
        <v>11</v>
      </c>
      <c r="I33" s="11" t="s">
        <v>93</v>
      </c>
      <c r="J33" s="62" t="s">
        <v>50</v>
      </c>
      <c r="K33" s="69" t="s">
        <v>188</v>
      </c>
    </row>
    <row r="34" spans="2:11" ht="153" hidden="1" x14ac:dyDescent="0.2">
      <c r="B34" s="19">
        <f t="shared" si="1"/>
        <v>45309</v>
      </c>
      <c r="C34" s="20">
        <v>27</v>
      </c>
      <c r="D34" s="67">
        <v>273750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271690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273750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271690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274690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275620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273970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271690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272790</v>
      </c>
      <c r="E42" s="39" t="s">
        <v>116</v>
      </c>
      <c r="F42" s="40" t="s">
        <v>31</v>
      </c>
      <c r="G42" s="27">
        <v>45356</v>
      </c>
      <c r="H42" s="28" t="s">
        <v>11</v>
      </c>
      <c r="I42" s="30" t="s">
        <v>117</v>
      </c>
      <c r="J42" s="64" t="s">
        <v>118</v>
      </c>
      <c r="K42" s="73" t="s">
        <v>203</v>
      </c>
    </row>
    <row r="43" spans="2:11" ht="51" hidden="1" x14ac:dyDescent="0.2">
      <c r="B43" s="19">
        <f t="shared" si="1"/>
        <v>45356</v>
      </c>
      <c r="C43" s="20">
        <v>27</v>
      </c>
      <c r="D43" s="58">
        <v>275620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273750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273750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276020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271510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273750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271050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274670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272990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273750</v>
      </c>
      <c r="E53" s="31" t="s">
        <v>143</v>
      </c>
      <c r="F53" s="32" t="s">
        <v>95</v>
      </c>
      <c r="G53" s="12">
        <v>45399</v>
      </c>
      <c r="H53" s="21" t="s">
        <v>11</v>
      </c>
      <c r="I53" s="11" t="s">
        <v>144</v>
      </c>
      <c r="J53" s="22" t="s">
        <v>125</v>
      </c>
      <c r="K53" s="11" t="s">
        <v>218</v>
      </c>
    </row>
    <row r="54" spans="2:11" ht="216.75" hidden="1" x14ac:dyDescent="0.2">
      <c r="B54" s="87">
        <f t="shared" si="1"/>
        <v>45404</v>
      </c>
      <c r="C54" s="20">
        <v>27</v>
      </c>
      <c r="D54" s="67">
        <v>275620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270030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274670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270650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275620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274850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272300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271030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270080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270650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272300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270030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272260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274670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274670</v>
      </c>
      <c r="E69" s="110" t="s">
        <v>268</v>
      </c>
      <c r="F69" s="96" t="s">
        <v>66</v>
      </c>
      <c r="G69" s="12">
        <v>45443</v>
      </c>
      <c r="H69" s="91" t="s">
        <v>11</v>
      </c>
      <c r="I69" s="11" t="s">
        <v>272</v>
      </c>
      <c r="J69" s="97" t="s">
        <v>266</v>
      </c>
      <c r="K69" s="104" t="s">
        <v>273</v>
      </c>
    </row>
    <row r="70" spans="2:11" ht="396" hidden="1" thickBot="1" x14ac:dyDescent="0.25">
      <c r="B70" s="99">
        <f>G70</f>
        <v>45443</v>
      </c>
      <c r="C70" s="42">
        <v>27</v>
      </c>
      <c r="D70" s="59">
        <v>274670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272260</v>
      </c>
      <c r="E71" s="39" t="s">
        <v>259</v>
      </c>
      <c r="F71" s="106" t="s">
        <v>260</v>
      </c>
      <c r="G71" s="27">
        <v>45444</v>
      </c>
      <c r="H71" s="107" t="s">
        <v>11</v>
      </c>
      <c r="I71" s="109" t="s">
        <v>261</v>
      </c>
      <c r="J71" s="64" t="s">
        <v>262</v>
      </c>
      <c r="K71" s="108" t="s">
        <v>263</v>
      </c>
    </row>
    <row r="72" spans="2:11" ht="127.5" hidden="1" customHeight="1" x14ac:dyDescent="0.2">
      <c r="B72" s="89">
        <f t="shared" ref="B72:B85" si="3">G72</f>
        <v>45444</v>
      </c>
      <c r="C72" s="20">
        <v>27</v>
      </c>
      <c r="D72" s="58">
        <v>274670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270030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272300</v>
      </c>
      <c r="E74" s="110" t="s">
        <v>281</v>
      </c>
      <c r="F74" s="96" t="s">
        <v>28</v>
      </c>
      <c r="G74" s="12">
        <v>45453</v>
      </c>
      <c r="H74" s="91" t="s">
        <v>11</v>
      </c>
      <c r="I74" s="11" t="s">
        <v>282</v>
      </c>
      <c r="J74" s="97" t="s">
        <v>26</v>
      </c>
      <c r="K74" s="98" t="s">
        <v>283</v>
      </c>
    </row>
    <row r="75" spans="2:11" ht="76.5" hidden="1" x14ac:dyDescent="0.2">
      <c r="B75" s="95">
        <f t="shared" si="3"/>
        <v>45454</v>
      </c>
      <c r="C75" s="20">
        <v>27</v>
      </c>
      <c r="D75" s="58">
        <v>272300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274130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270650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270340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276020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f>VLOOKUP(F80,'[1]Chantier La Poste'!$B$2:$H$2729,2,FALSE)</f>
        <v>274530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f>VLOOKUP(F81,'[1]Chantier La Poste'!$B$2:$H$2729,2,FALSE)</f>
        <v>272790</v>
      </c>
      <c r="E81" s="110" t="s">
        <v>306</v>
      </c>
      <c r="F81" s="96" t="s">
        <v>31</v>
      </c>
      <c r="G81" s="12">
        <v>45495</v>
      </c>
      <c r="H81" s="91" t="s">
        <v>11</v>
      </c>
      <c r="I81" s="11" t="s">
        <v>307</v>
      </c>
      <c r="J81" s="97" t="s">
        <v>232</v>
      </c>
      <c r="K81" s="98" t="s">
        <v>308</v>
      </c>
    </row>
    <row r="82" spans="2:11" ht="94.5" customHeight="1" x14ac:dyDescent="0.2">
      <c r="B82" s="89">
        <f t="shared" si="3"/>
        <v>45505</v>
      </c>
      <c r="C82" s="24">
        <v>27</v>
      </c>
      <c r="D82" s="57">
        <f>VLOOKUP(F82,'[1]Chantier La Poste'!$B$2:$H$2729,2,FALSE)</f>
        <v>271050</v>
      </c>
      <c r="E82" s="115" t="s">
        <v>310</v>
      </c>
      <c r="F82" s="112" t="s">
        <v>138</v>
      </c>
      <c r="G82" s="27">
        <v>45505</v>
      </c>
      <c r="H82" s="107" t="s">
        <v>11</v>
      </c>
      <c r="I82" s="30" t="s">
        <v>311</v>
      </c>
      <c r="J82" s="113" t="s">
        <v>312</v>
      </c>
      <c r="K82" s="114" t="s">
        <v>313</v>
      </c>
    </row>
    <row r="83" spans="2:11" ht="105" customHeight="1" x14ac:dyDescent="0.2">
      <c r="B83" s="87">
        <f>+G83</f>
        <v>45505</v>
      </c>
      <c r="C83" s="20">
        <v>27</v>
      </c>
      <c r="D83" s="58">
        <f>VLOOKUP(F83,'[2]Chantier La Poste'!$B$2:$C$913,2,FALSE)</f>
        <v>270340</v>
      </c>
      <c r="E83" s="116" t="s">
        <v>314</v>
      </c>
      <c r="F83" s="96" t="s">
        <v>72</v>
      </c>
      <c r="G83" s="12">
        <v>45505</v>
      </c>
      <c r="H83" s="91" t="s">
        <v>11</v>
      </c>
      <c r="I83" s="11" t="s">
        <v>315</v>
      </c>
      <c r="J83" s="97" t="s">
        <v>58</v>
      </c>
      <c r="K83" s="98" t="s">
        <v>316</v>
      </c>
    </row>
    <row r="84" spans="2:11" ht="65.25" customHeight="1" x14ac:dyDescent="0.2">
      <c r="B84" s="95">
        <f t="shared" si="3"/>
        <v>45520</v>
      </c>
      <c r="C84" s="20">
        <v>27</v>
      </c>
      <c r="D84" s="58">
        <f>VLOOKUP(F84,'[1]Chantier La Poste'!$B$2:$H$2729,2,FALSE)</f>
        <v>270030</v>
      </c>
      <c r="E84" s="116" t="s">
        <v>317</v>
      </c>
      <c r="F84" s="96" t="s">
        <v>151</v>
      </c>
      <c r="G84" s="12">
        <v>45520</v>
      </c>
      <c r="H84" s="91" t="s">
        <v>11</v>
      </c>
      <c r="I84" s="11" t="s">
        <v>318</v>
      </c>
      <c r="J84" s="97" t="s">
        <v>125</v>
      </c>
      <c r="K84" s="98" t="s">
        <v>319</v>
      </c>
    </row>
    <row r="85" spans="2:11" ht="55.5" customHeight="1" x14ac:dyDescent="0.2">
      <c r="B85" s="95">
        <f t="shared" si="3"/>
        <v>45533</v>
      </c>
      <c r="C85" s="20">
        <v>27</v>
      </c>
      <c r="D85" s="58">
        <f>VLOOKUP(F85,'[1]Chantier La Poste'!$B$2:$H$2729,2,FALSE)</f>
        <v>274530</v>
      </c>
      <c r="E85" s="116" t="s">
        <v>320</v>
      </c>
      <c r="F85" s="96" t="s">
        <v>304</v>
      </c>
      <c r="G85" s="12">
        <v>45533</v>
      </c>
      <c r="H85" s="91" t="s">
        <v>11</v>
      </c>
      <c r="I85" s="11" t="s">
        <v>321</v>
      </c>
      <c r="J85" s="97" t="s">
        <v>322</v>
      </c>
      <c r="K85" s="98" t="s">
        <v>323</v>
      </c>
    </row>
  </sheetData>
  <autoFilter ref="B3:K85" xr:uid="{7EB6D4A8-2116-4778-9E76-8CA8E95A79F5}">
    <filterColumn colId="0">
      <filters>
        <dateGroupItem year="2024" month="8"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R6F4DP5YXM3J-1091299435-534904</_dlc_DocId>
    <_dlc_DocIdUrl xmlns="d39b6887-d5d2-48b1-8c32-18845e2671f6">
      <Url>https://c90156464.sharepoint.com/sites/DREUX/_layouts/15/DocIdRedir.aspx?ID=R6F4DP5YXM3J-1091299435-534904</Url>
      <Description>R6F4DP5YXM3J-1091299435-534904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08-24 - GU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2024-09-03T14:57:59Z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5fe53434-3fb8-4a4a-a0d7-abd668d859f3</vt:lpwstr>
  </property>
  <property fmtid="{D5CDD505-2E9C-101B-9397-08002B2CF9AE}" pid="4" name="MediaServiceImageTags">
    <vt:lpwstr/>
  </property>
</Properties>
</file>